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10" windowWidth="16860" windowHeight="9150"/>
  </bookViews>
  <sheets>
    <sheet name="DRE" sheetId="1" r:id="rId1"/>
  </sheets>
  <calcPr calcId="144525"/>
</workbook>
</file>

<file path=xl/calcChain.xml><?xml version="1.0" encoding="utf-8"?>
<calcChain xmlns="http://schemas.openxmlformats.org/spreadsheetml/2006/main">
  <c r="O7" i="1" l="1"/>
  <c r="O8" i="1"/>
  <c r="O12" i="1"/>
  <c r="O13" i="1"/>
  <c r="M7" i="1"/>
  <c r="N15" i="1"/>
  <c r="N10" i="1"/>
  <c r="O10" i="1" l="1"/>
  <c r="N17" i="1"/>
  <c r="K7" i="1"/>
  <c r="L15" i="1"/>
  <c r="O15" i="1" s="1"/>
  <c r="M13" i="1"/>
  <c r="M12" i="1"/>
  <c r="L10" i="1"/>
  <c r="M8" i="1"/>
  <c r="J15" i="1"/>
  <c r="K13" i="1"/>
  <c r="K12" i="1"/>
  <c r="J10" i="1"/>
  <c r="K8" i="1"/>
  <c r="M15" i="1" l="1"/>
  <c r="L17" i="1"/>
  <c r="O17" i="1" s="1"/>
  <c r="J17" i="1"/>
  <c r="M10" i="1"/>
  <c r="M17" i="1" l="1"/>
  <c r="I13" i="1" l="1"/>
  <c r="I12" i="1"/>
  <c r="I8" i="1"/>
  <c r="I7" i="1"/>
  <c r="G8" i="1"/>
  <c r="G12" i="1"/>
  <c r="G13" i="1"/>
  <c r="G7" i="1"/>
  <c r="E12" i="1"/>
  <c r="E13" i="1"/>
  <c r="E8" i="1"/>
  <c r="E7" i="1"/>
  <c r="H15" i="1" l="1"/>
  <c r="K15" i="1" s="1"/>
  <c r="F15" i="1"/>
  <c r="D15" i="1"/>
  <c r="C15" i="1"/>
  <c r="H10" i="1"/>
  <c r="K10" i="1" s="1"/>
  <c r="F10" i="1"/>
  <c r="D10" i="1"/>
  <c r="C10" i="1"/>
  <c r="G15" i="1" l="1"/>
  <c r="F17" i="1"/>
  <c r="G10" i="1"/>
  <c r="I15" i="1"/>
  <c r="H17" i="1"/>
  <c r="K17" i="1" s="1"/>
  <c r="I10" i="1"/>
  <c r="C17" i="1"/>
  <c r="E15" i="1"/>
  <c r="D17" i="1"/>
  <c r="E17" i="1" s="1"/>
  <c r="E10" i="1"/>
  <c r="G17" i="1" l="1"/>
  <c r="I17" i="1"/>
</calcChain>
</file>

<file path=xl/sharedStrings.xml><?xml version="1.0" encoding="utf-8"?>
<sst xmlns="http://schemas.openxmlformats.org/spreadsheetml/2006/main" count="30" uniqueCount="12">
  <si>
    <t/>
  </si>
  <si>
    <t>1. Lucro Bruto</t>
  </si>
  <si>
    <t>01. Receita Líquida Operacional</t>
  </si>
  <si>
    <t>11. Receita Líquida Indireta</t>
  </si>
  <si>
    <t>2. Despesas</t>
  </si>
  <si>
    <t>01. Variáveis</t>
  </si>
  <si>
    <t>11. Fixas</t>
  </si>
  <si>
    <t>C. Daher Empreendimentos e Participações Ltda</t>
  </si>
  <si>
    <t>ΔH</t>
  </si>
  <si>
    <t>(em %)</t>
  </si>
  <si>
    <t>Total geral ......................................</t>
  </si>
  <si>
    <t>Demonstrativo de Resultado do Exercício - Comprarativo Janeiro/2023 a Julho/2023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</si>
</sst>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14" x14ac:knownFonts="1">
    <font>
      <sz val="11"/>
      <color theme="1"/>
      <name val="Calibri"/>
      <family val="2"/>
      <scheme val="minor"/>
    </font>
    <font>
      <sz val="12"/>
      <color rgb="FF111111"/>
      <name val="Arial"/>
      <family val="2"/>
    </font>
    <font>
      <sz val="9"/>
      <color rgb="FF111111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rgb="FF111111"/>
      <name val="Arial"/>
      <family val="2"/>
    </font>
    <font>
      <b/>
      <sz val="9"/>
      <color rgb="FF111111"/>
      <name val="Arial"/>
      <family val="2"/>
    </font>
    <font>
      <u/>
      <sz val="9"/>
      <color rgb="FF111111"/>
      <name val="Arial"/>
      <family val="2"/>
    </font>
    <font>
      <u/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7F7F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7F7F7"/>
      </patternFill>
    </fill>
    <fill>
      <patternFill patternType="solid">
        <fgColor rgb="FF92D050"/>
        <bgColor rgb="FFFFFFFF"/>
      </patternFill>
    </fill>
    <fill>
      <patternFill patternType="solid">
        <fgColor rgb="FFFFFF00"/>
        <bgColor rgb="FFFFFFFF"/>
      </patternFill>
    </fill>
  </fills>
  <borders count="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8" fontId="2" fillId="2" borderId="1" xfId="0" applyNumberFormat="1" applyFont="1" applyFill="1" applyBorder="1" applyAlignment="1">
      <alignment horizontal="right" vertical="center" wrapText="1"/>
    </xf>
    <xf numFmtId="8" fontId="3" fillId="2" borderId="1" xfId="0" applyNumberFormat="1" applyFont="1" applyFill="1" applyBorder="1" applyAlignment="1">
      <alignment horizontal="right" vertical="center" wrapText="1"/>
    </xf>
    <xf numFmtId="8" fontId="6" fillId="2" borderId="1" xfId="0" applyNumberFormat="1" applyFont="1" applyFill="1" applyBorder="1" applyAlignment="1">
      <alignment horizontal="right" vertical="center" wrapText="1"/>
    </xf>
    <xf numFmtId="8" fontId="7" fillId="2" borderId="1" xfId="0" applyNumberFormat="1" applyFont="1" applyFill="1" applyBorder="1" applyAlignment="1">
      <alignment horizontal="right" vertical="center" wrapText="1"/>
    </xf>
    <xf numFmtId="8" fontId="8" fillId="2" borderId="1" xfId="0" applyNumberFormat="1" applyFont="1" applyFill="1" applyBorder="1" applyAlignment="1">
      <alignment horizontal="right" vertical="center" wrapText="1"/>
    </xf>
    <xf numFmtId="8" fontId="9" fillId="2" borderId="1" xfId="0" applyNumberFormat="1" applyFont="1" applyFill="1" applyBorder="1" applyAlignment="1">
      <alignment horizontal="right" vertical="center" wrapText="1"/>
    </xf>
    <xf numFmtId="0" fontId="10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8" fontId="2" fillId="2" borderId="7" xfId="0" applyNumberFormat="1" applyFont="1" applyFill="1" applyBorder="1" applyAlignment="1">
      <alignment horizontal="right" vertical="center" wrapText="1"/>
    </xf>
    <xf numFmtId="17" fontId="6" fillId="5" borderId="4" xfId="0" applyNumberFormat="1" applyFont="1" applyFill="1" applyBorder="1" applyAlignment="1">
      <alignment horizontal="center" vertical="center" wrapText="1"/>
    </xf>
    <xf numFmtId="10" fontId="2" fillId="2" borderId="1" xfId="1" applyNumberFormat="1" applyFont="1" applyFill="1" applyBorder="1" applyAlignment="1">
      <alignment horizontal="center" vertical="center" wrapText="1"/>
    </xf>
    <xf numFmtId="10" fontId="2" fillId="6" borderId="1" xfId="1" applyNumberFormat="1" applyFont="1" applyFill="1" applyBorder="1" applyAlignment="1">
      <alignment horizontal="center" vertical="center" wrapText="1"/>
    </xf>
    <xf numFmtId="10" fontId="2" fillId="7" borderId="1" xfId="1" applyNumberFormat="1" applyFont="1" applyFill="1" applyBorder="1" applyAlignment="1">
      <alignment horizontal="center" vertical="center" wrapText="1"/>
    </xf>
    <xf numFmtId="8" fontId="12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8" fontId="13" fillId="2" borderId="1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D8" sqref="D8"/>
    </sheetView>
  </sheetViews>
  <sheetFormatPr defaultColWidth="15" defaultRowHeight="15" x14ac:dyDescent="0.25"/>
  <cols>
    <col min="1" max="1" width="12.42578125" bestFit="1" customWidth="1"/>
    <col min="2" max="2" width="27.140625" bestFit="1" customWidth="1"/>
    <col min="3" max="4" width="13.28515625" bestFit="1" customWidth="1"/>
    <col min="5" max="5" width="8" bestFit="1" customWidth="1"/>
    <col min="6" max="6" width="13.28515625" bestFit="1" customWidth="1"/>
    <col min="7" max="7" width="8" bestFit="1" customWidth="1"/>
    <col min="8" max="8" width="13.28515625" bestFit="1" customWidth="1"/>
    <col min="9" max="9" width="7.5703125" customWidth="1"/>
    <col min="10" max="10" width="13.28515625" bestFit="1" customWidth="1"/>
    <col min="11" max="11" width="8.5703125" bestFit="1" customWidth="1"/>
    <col min="12" max="12" width="13.28515625" bestFit="1" customWidth="1"/>
    <col min="13" max="13" width="7" bestFit="1" customWidth="1"/>
    <col min="14" max="14" width="13.28515625" bestFit="1" customWidth="1"/>
    <col min="15" max="15" width="8.5703125" bestFit="1" customWidth="1"/>
  </cols>
  <sheetData>
    <row r="1" spans="1:15" ht="15.75" x14ac:dyDescent="0.25">
      <c r="A1" s="21" t="s">
        <v>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5" ht="15.75" x14ac:dyDescent="0.25">
      <c r="A2" s="21" t="s">
        <v>11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5.75" x14ac:dyDescent="0.25">
      <c r="A5" s="14"/>
      <c r="B5" s="14" t="s">
        <v>0</v>
      </c>
      <c r="C5" s="14"/>
      <c r="D5" s="14" t="s">
        <v>0</v>
      </c>
      <c r="E5" s="11" t="s">
        <v>8</v>
      </c>
      <c r="F5" s="14" t="s">
        <v>0</v>
      </c>
      <c r="G5" s="11" t="s">
        <v>8</v>
      </c>
      <c r="H5" s="14" t="s">
        <v>0</v>
      </c>
      <c r="I5" s="11" t="s">
        <v>8</v>
      </c>
      <c r="J5" s="14" t="s">
        <v>0</v>
      </c>
      <c r="K5" s="11" t="s">
        <v>8</v>
      </c>
      <c r="L5" s="14" t="s">
        <v>0</v>
      </c>
      <c r="M5" s="11" t="s">
        <v>8</v>
      </c>
      <c r="N5" s="14" t="s">
        <v>0</v>
      </c>
      <c r="O5" s="11" t="s">
        <v>8</v>
      </c>
    </row>
    <row r="6" spans="1:15" x14ac:dyDescent="0.25">
      <c r="A6" s="2"/>
      <c r="B6" s="13"/>
      <c r="C6" s="16">
        <v>44927</v>
      </c>
      <c r="D6" s="16">
        <v>44958</v>
      </c>
      <c r="E6" s="12" t="s">
        <v>9</v>
      </c>
      <c r="F6" s="16">
        <v>44986</v>
      </c>
      <c r="G6" s="12" t="s">
        <v>9</v>
      </c>
      <c r="H6" s="16">
        <v>45017</v>
      </c>
      <c r="I6" s="12" t="s">
        <v>9</v>
      </c>
      <c r="J6" s="16">
        <v>45047</v>
      </c>
      <c r="K6" s="12" t="s">
        <v>9</v>
      </c>
      <c r="L6" s="16">
        <v>45078</v>
      </c>
      <c r="M6" s="12" t="s">
        <v>9</v>
      </c>
      <c r="N6" s="16">
        <v>45108</v>
      </c>
      <c r="O6" s="12" t="s">
        <v>9</v>
      </c>
    </row>
    <row r="7" spans="1:15" ht="14.85" customHeight="1" x14ac:dyDescent="0.25">
      <c r="A7" s="4" t="s">
        <v>1</v>
      </c>
      <c r="B7" s="4" t="s">
        <v>2</v>
      </c>
      <c r="C7" s="15">
        <v>51207.020000000004</v>
      </c>
      <c r="D7" s="15">
        <v>47027.28</v>
      </c>
      <c r="E7" s="19">
        <f>(D7-C7)/C7</f>
        <v>-8.1624355410644958E-2</v>
      </c>
      <c r="F7" s="15">
        <v>47536.2</v>
      </c>
      <c r="G7" s="18">
        <f>(F7-D7)/D7</f>
        <v>1.0821803855124053E-2</v>
      </c>
      <c r="H7" s="15">
        <v>69920.58</v>
      </c>
      <c r="I7" s="18">
        <f>(H7-F7)/F7</f>
        <v>0.47089123657339049</v>
      </c>
      <c r="J7" s="15">
        <v>48936.2</v>
      </c>
      <c r="K7" s="19">
        <f>(J7-H7)/H7</f>
        <v>-0.30011736172669057</v>
      </c>
      <c r="L7" s="15">
        <v>53060.28</v>
      </c>
      <c r="M7" s="18">
        <f>(L7-J7)/J7</f>
        <v>8.427462696327058E-2</v>
      </c>
      <c r="N7" s="15">
        <v>444455.54</v>
      </c>
      <c r="O7" s="18">
        <f>(N7-L7)/L7</f>
        <v>7.3764265850085984</v>
      </c>
    </row>
    <row r="8" spans="1:15" ht="14.85" customHeight="1" x14ac:dyDescent="0.25">
      <c r="A8" s="4" t="s">
        <v>0</v>
      </c>
      <c r="B8" s="4" t="s">
        <v>3</v>
      </c>
      <c r="C8" s="8">
        <v>53526.490000000005</v>
      </c>
      <c r="D8" s="8">
        <v>20814.790000000005</v>
      </c>
      <c r="E8" s="19">
        <f>(D8-C8)/C8</f>
        <v>-0.61113104931782369</v>
      </c>
      <c r="F8" s="8">
        <v>53025.519999999975</v>
      </c>
      <c r="G8" s="18">
        <f t="shared" ref="G8:I17" si="0">(F8-D8)/D8</f>
        <v>1.5474924320639296</v>
      </c>
      <c r="H8" s="8">
        <v>21741.809999999994</v>
      </c>
      <c r="I8" s="19">
        <f t="shared" si="0"/>
        <v>-0.58997460090914711</v>
      </c>
      <c r="J8" s="8">
        <v>16422</v>
      </c>
      <c r="K8" s="19">
        <f t="shared" ref="K8" si="1">(J8-H8)/H8</f>
        <v>-0.24468110060753892</v>
      </c>
      <c r="L8" s="8">
        <v>20707.189999999999</v>
      </c>
      <c r="M8" s="18">
        <f t="shared" ref="M8" si="2">(L8-J8)/J8</f>
        <v>0.26094202898550717</v>
      </c>
      <c r="N8" s="8">
        <v>22516.71</v>
      </c>
      <c r="O8" s="18">
        <f t="shared" ref="O8" si="3">(N8-L8)/L8</f>
        <v>8.7386072180725652E-2</v>
      </c>
    </row>
    <row r="9" spans="1:15" ht="6.75" customHeight="1" x14ac:dyDescent="0.25">
      <c r="A9" s="4"/>
      <c r="B9" s="4"/>
      <c r="C9" s="5"/>
      <c r="D9" s="5"/>
      <c r="E9" s="17"/>
      <c r="F9" s="5"/>
      <c r="G9" s="17"/>
      <c r="H9" s="5"/>
      <c r="I9" s="17"/>
      <c r="J9" s="5"/>
      <c r="K9" s="17"/>
      <c r="L9" s="5"/>
      <c r="M9" s="17"/>
      <c r="N9" s="5"/>
      <c r="O9" s="17"/>
    </row>
    <row r="10" spans="1:15" ht="14.85" customHeight="1" x14ac:dyDescent="0.25">
      <c r="A10" s="4"/>
      <c r="B10" s="4"/>
      <c r="C10" s="7">
        <f>C7+C8</f>
        <v>104733.51000000001</v>
      </c>
      <c r="D10" s="7">
        <f t="shared" ref="D10:H10" si="4">D7+D8</f>
        <v>67842.070000000007</v>
      </c>
      <c r="E10" s="17">
        <f t="shared" ref="E10:E17" si="5">(D10-C10)/C10</f>
        <v>-0.35224103536680856</v>
      </c>
      <c r="F10" s="7">
        <f t="shared" si="4"/>
        <v>100561.71999999997</v>
      </c>
      <c r="G10" s="17">
        <f t="shared" si="0"/>
        <v>0.48229144541137914</v>
      </c>
      <c r="H10" s="7">
        <f t="shared" si="4"/>
        <v>91662.39</v>
      </c>
      <c r="I10" s="17">
        <f t="shared" si="0"/>
        <v>-8.8496199150133625E-2</v>
      </c>
      <c r="J10" s="7">
        <f t="shared" ref="J10" si="6">J7+J8</f>
        <v>65358.2</v>
      </c>
      <c r="K10" s="17">
        <f t="shared" ref="K10" si="7">(J10-H10)/H10</f>
        <v>-0.28696818837038834</v>
      </c>
      <c r="L10" s="7">
        <f t="shared" ref="L10:N10" si="8">L7+L8</f>
        <v>73767.47</v>
      </c>
      <c r="M10" s="17">
        <f t="shared" ref="M10" si="9">(L10-J10)/J10</f>
        <v>0.12866434510130334</v>
      </c>
      <c r="N10" s="7">
        <f t="shared" si="8"/>
        <v>466972.25</v>
      </c>
      <c r="O10" s="17">
        <f t="shared" ref="O10" si="10">(N10-L10)/L10</f>
        <v>5.3303275820629343</v>
      </c>
    </row>
    <row r="11" spans="1:15" ht="6.75" customHeight="1" x14ac:dyDescent="0.25">
      <c r="A11" s="4"/>
      <c r="B11" s="4"/>
      <c r="C11" s="7"/>
      <c r="D11" s="7"/>
      <c r="E11" s="17"/>
      <c r="F11" s="7"/>
      <c r="G11" s="17"/>
      <c r="H11" s="7"/>
      <c r="I11" s="17"/>
      <c r="J11" s="7"/>
      <c r="K11" s="17"/>
      <c r="L11" s="7"/>
      <c r="M11" s="17"/>
      <c r="N11" s="7"/>
      <c r="O11" s="17"/>
    </row>
    <row r="12" spans="1:15" ht="14.85" customHeight="1" x14ac:dyDescent="0.25">
      <c r="A12" s="4" t="s">
        <v>4</v>
      </c>
      <c r="B12" s="4" t="s">
        <v>5</v>
      </c>
      <c r="C12" s="6">
        <v>-9618.9499999999971</v>
      </c>
      <c r="D12" s="6">
        <v>-100845.40999999999</v>
      </c>
      <c r="E12" s="19">
        <f t="shared" si="5"/>
        <v>9.4840351597627617</v>
      </c>
      <c r="F12" s="6">
        <v>-5080.2099999999991</v>
      </c>
      <c r="G12" s="18">
        <f t="shared" si="0"/>
        <v>-0.9496237855545433</v>
      </c>
      <c r="H12" s="6">
        <v>-4123.7700000000004</v>
      </c>
      <c r="I12" s="18">
        <f t="shared" si="0"/>
        <v>-0.18826780782684158</v>
      </c>
      <c r="J12" s="20">
        <v>13126.43</v>
      </c>
      <c r="K12" s="18">
        <f t="shared" ref="K12:K13" si="11">(J12-H12)/H12</f>
        <v>-4.183113995203418</v>
      </c>
      <c r="L12" s="20">
        <v>24617.919999999998</v>
      </c>
      <c r="M12" s="18">
        <f t="shared" ref="M12:M13" si="12">(L12-J12)/J12</f>
        <v>0.87544671323429124</v>
      </c>
      <c r="N12" s="20">
        <v>14867.84</v>
      </c>
      <c r="O12" s="18">
        <f t="shared" ref="O12:O13" si="13">(N12-L12)/L12</f>
        <v>-0.39605620621076026</v>
      </c>
    </row>
    <row r="13" spans="1:15" ht="14.85" customHeight="1" x14ac:dyDescent="0.25">
      <c r="A13" s="4" t="s">
        <v>0</v>
      </c>
      <c r="B13" s="4" t="s">
        <v>6</v>
      </c>
      <c r="C13" s="9">
        <v>-324181.84000000008</v>
      </c>
      <c r="D13" s="9">
        <v>-281627.46999999997</v>
      </c>
      <c r="E13" s="18">
        <f t="shared" si="5"/>
        <v>-0.13126697658326605</v>
      </c>
      <c r="F13" s="9">
        <v>-223523.60000000006</v>
      </c>
      <c r="G13" s="18">
        <f t="shared" si="0"/>
        <v>-0.20631463969051</v>
      </c>
      <c r="H13" s="9">
        <v>-197563.35</v>
      </c>
      <c r="I13" s="18">
        <f t="shared" si="0"/>
        <v>-0.116140980191801</v>
      </c>
      <c r="J13" s="9">
        <v>-207649.18</v>
      </c>
      <c r="K13" s="18">
        <f t="shared" si="11"/>
        <v>5.1051118539951805E-2</v>
      </c>
      <c r="L13" s="9">
        <v>-226154.87</v>
      </c>
      <c r="M13" s="19">
        <f t="shared" si="12"/>
        <v>8.9119976298485754E-2</v>
      </c>
      <c r="N13" s="9">
        <v>-151015.22</v>
      </c>
      <c r="O13" s="18">
        <f t="shared" si="13"/>
        <v>-0.33224864890152483</v>
      </c>
    </row>
    <row r="14" spans="1:15" ht="6.75" customHeight="1" x14ac:dyDescent="0.25">
      <c r="A14" s="3"/>
      <c r="B14" s="3"/>
      <c r="C14" s="6"/>
      <c r="D14" s="6"/>
      <c r="E14" s="17"/>
      <c r="F14" s="6"/>
      <c r="G14" s="17"/>
      <c r="H14" s="6"/>
      <c r="I14" s="17"/>
      <c r="J14" s="6"/>
      <c r="K14" s="17"/>
      <c r="L14" s="6"/>
      <c r="M14" s="17"/>
      <c r="N14" s="6"/>
      <c r="O14" s="17"/>
    </row>
    <row r="15" spans="1:15" ht="14.85" customHeight="1" x14ac:dyDescent="0.25">
      <c r="A15" s="3"/>
      <c r="B15" s="3"/>
      <c r="C15" s="7">
        <f>C12+C13</f>
        <v>-333800.7900000001</v>
      </c>
      <c r="D15" s="7">
        <f t="shared" ref="D15:H15" si="14">D12+D13</f>
        <v>-382472.87999999995</v>
      </c>
      <c r="E15" s="19">
        <f t="shared" si="5"/>
        <v>0.14581178792296998</v>
      </c>
      <c r="F15" s="7">
        <f t="shared" si="14"/>
        <v>-228603.81000000006</v>
      </c>
      <c r="G15" s="18">
        <f t="shared" si="0"/>
        <v>-0.40230060233290243</v>
      </c>
      <c r="H15" s="7">
        <f t="shared" si="14"/>
        <v>-201687.12</v>
      </c>
      <c r="I15" s="18">
        <f t="shared" si="0"/>
        <v>-0.11774383812763249</v>
      </c>
      <c r="J15" s="7">
        <f t="shared" ref="J15" si="15">J12+J13</f>
        <v>-194522.75</v>
      </c>
      <c r="K15" s="18">
        <f t="shared" ref="K15" si="16">(J15-H15)/H15</f>
        <v>-3.5522198938633245E-2</v>
      </c>
      <c r="L15" s="7">
        <f t="shared" ref="L15:N15" si="17">L12+L13</f>
        <v>-201536.95</v>
      </c>
      <c r="M15" s="19">
        <f t="shared" ref="M15" si="18">(L15-J15)/J15</f>
        <v>3.6058507295419234E-2</v>
      </c>
      <c r="N15" s="7">
        <f t="shared" si="17"/>
        <v>-136147.38</v>
      </c>
      <c r="O15" s="18">
        <f t="shared" ref="O15" si="19">(N15-L15)/L15</f>
        <v>-0.3244544982942334</v>
      </c>
    </row>
    <row r="16" spans="1:15" ht="6.75" customHeight="1" x14ac:dyDescent="0.25">
      <c r="A16" s="3"/>
      <c r="B16" s="3"/>
      <c r="C16" s="7"/>
      <c r="D16" s="7"/>
      <c r="E16" s="17"/>
      <c r="F16" s="7"/>
      <c r="G16" s="17"/>
      <c r="H16" s="7"/>
      <c r="I16" s="17"/>
      <c r="J16" s="7"/>
      <c r="K16" s="17"/>
      <c r="L16" s="7"/>
      <c r="M16" s="17"/>
      <c r="N16" s="7"/>
      <c r="O16" s="17"/>
    </row>
    <row r="17" spans="2:15" x14ac:dyDescent="0.25">
      <c r="B17" s="4" t="s">
        <v>10</v>
      </c>
      <c r="C17" s="10">
        <f>C10+C15</f>
        <v>-229067.28000000009</v>
      </c>
      <c r="D17" s="10">
        <f t="shared" ref="D17:H17" si="20">D10+D15</f>
        <v>-314630.80999999994</v>
      </c>
      <c r="E17" s="17">
        <f t="shared" si="5"/>
        <v>0.37353012617079062</v>
      </c>
      <c r="F17" s="10">
        <f t="shared" si="20"/>
        <v>-128042.09000000008</v>
      </c>
      <c r="G17" s="17">
        <f t="shared" si="0"/>
        <v>-0.59304020480384578</v>
      </c>
      <c r="H17" s="10">
        <f t="shared" si="20"/>
        <v>-110024.73</v>
      </c>
      <c r="I17" s="17">
        <f t="shared" si="0"/>
        <v>-0.14071435416276068</v>
      </c>
      <c r="J17" s="10">
        <f t="shared" ref="J17" si="21">J10+J15</f>
        <v>-129164.55</v>
      </c>
      <c r="K17" s="17">
        <f t="shared" ref="K17" si="22">(J17-H17)/H17</f>
        <v>0.17395925443307161</v>
      </c>
      <c r="L17" s="10">
        <f t="shared" ref="L17:N17" si="23">L10+L15</f>
        <v>-127769.48000000001</v>
      </c>
      <c r="M17" s="17">
        <f t="shared" ref="M17" si="24">(L17-J17)/J17</f>
        <v>-1.0800718927910114E-2</v>
      </c>
      <c r="N17" s="22">
        <f t="shared" si="23"/>
        <v>330824.87</v>
      </c>
      <c r="O17" s="17">
        <f t="shared" ref="O17" si="25">(N17-L17)/L17</f>
        <v>-3.5892323424968149</v>
      </c>
    </row>
  </sheetData>
  <mergeCells count="2">
    <mergeCell ref="A1:M1"/>
    <mergeCell ref="A2:M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ignoredErrors>
    <ignoredError sqref="E10:E17 G10:G17 H10:H11 I10:I17 J10:J11 L10:L12 H14:H17 J14:J17 L14:L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2023-05-09T16:42:04Z</cp:lastPrinted>
  <dcterms:created xsi:type="dcterms:W3CDTF">2023-05-09T16:42:49Z</dcterms:created>
  <dcterms:modified xsi:type="dcterms:W3CDTF">2023-08-10T17:29:37Z</dcterms:modified>
</cp:coreProperties>
</file>